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definedNames>
    <definedName name="competitors" comment="Количество участников">Лист1!$C$10</definedName>
    <definedName name="experts" comment="Количество экспертов">Лист1!$C$11</definedName>
  </definedNames>
  <calcPr calcId="162913" refMode="R1C1"/>
</workbook>
</file>

<file path=xl/calcChain.xml><?xml version="1.0" encoding="utf-8"?>
<calcChain xmlns="http://schemas.openxmlformats.org/spreadsheetml/2006/main">
  <c r="F53" i="1" l="1"/>
  <c r="F54" i="1"/>
  <c r="F55" i="1"/>
  <c r="F56" i="1"/>
  <c r="F57" i="1"/>
  <c r="F58" i="1"/>
  <c r="F25" i="1"/>
  <c r="F26" i="1"/>
  <c r="F74" i="1" l="1"/>
  <c r="F21" i="1"/>
  <c r="F51" i="1"/>
  <c r="F63" i="1"/>
  <c r="F35" i="1"/>
  <c r="F23" i="1"/>
  <c r="F29" i="1" l="1"/>
  <c r="F47" i="1"/>
  <c r="F48" i="1"/>
  <c r="F49" i="1"/>
  <c r="F50" i="1"/>
  <c r="F52" i="1"/>
  <c r="F46" i="1"/>
  <c r="F84" i="1" l="1"/>
  <c r="E77" i="1"/>
  <c r="F77" i="1" s="1"/>
  <c r="E78" i="1"/>
  <c r="F78" i="1" s="1"/>
  <c r="E86" i="1"/>
  <c r="F86" i="1" s="1"/>
  <c r="F96" i="1"/>
  <c r="F62" i="1"/>
  <c r="F64" i="1"/>
  <c r="F65" i="1"/>
  <c r="F61" i="1"/>
  <c r="F37" i="1"/>
  <c r="F34" i="1"/>
  <c r="F36" i="1"/>
  <c r="F33" i="1"/>
  <c r="F18" i="1"/>
  <c r="F19" i="1"/>
  <c r="F20" i="1"/>
  <c r="F22" i="1"/>
  <c r="F24" i="1"/>
  <c r="F27" i="1"/>
  <c r="F28" i="1"/>
  <c r="F30" i="1"/>
  <c r="F17" i="1"/>
  <c r="F85" i="1"/>
  <c r="F95" i="1"/>
  <c r="F92" i="1"/>
  <c r="F93" i="1"/>
  <c r="F94" i="1"/>
  <c r="F98" i="1"/>
  <c r="F91" i="1"/>
  <c r="F71" i="1"/>
  <c r="F75" i="1"/>
  <c r="F76" i="1"/>
  <c r="F79" i="1"/>
  <c r="F80" i="1"/>
  <c r="F72" i="1"/>
  <c r="F73" i="1"/>
  <c r="F81" i="1"/>
  <c r="F82" i="1"/>
  <c r="F83" i="1"/>
  <c r="F70" i="1"/>
</calcChain>
</file>

<file path=xl/sharedStrings.xml><?xml version="1.0" encoding="utf-8"?>
<sst xmlns="http://schemas.openxmlformats.org/spreadsheetml/2006/main" count="281" uniqueCount="113">
  <si>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</si>
  <si>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</si>
  <si>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</si>
  <si>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</si>
  <si>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</si>
  <si>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</si>
  <si>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</si>
  <si>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</si>
  <si>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</si>
  <si>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Количество экспертов</t>
  </si>
  <si>
    <t>НА 1-ГО УЧАСТНИКА\КОМАНДУ (КОНКУРСНАЯ ПЛОЩАДКА)</t>
  </si>
  <si>
    <t>ДЛЯ ВСЕХ РАБОЧИХ МЕСТ (УЧАСТНИКОВ)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</si>
  <si>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</si>
  <si>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</si>
  <si>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</si>
  <si>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</si>
  <si>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</si>
  <si>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</si>
  <si>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Офисный стол</t>
  </si>
  <si>
    <t>шт</t>
  </si>
  <si>
    <t>Компьютерный стул</t>
  </si>
  <si>
    <t>Эргономичный вращающийся стул со спинкой средней высоты. С подлокотниками. На колесиках</t>
  </si>
  <si>
    <t>Настольная лампа</t>
  </si>
  <si>
    <t>на усмотрение организатора</t>
  </si>
  <si>
    <t>Монитор</t>
  </si>
  <si>
    <t>Компьютер</t>
  </si>
  <si>
    <t>Processor - Intel Core i5;
Ethernet - 100/1000 mbps;
RAM - 8GB или больше;
SSD 256 Gb (HDD 500 Gb) или больше;
должна быть возможность подключения 2 мониторов</t>
  </si>
  <si>
    <t>ПО ОС Microsoft Windows</t>
  </si>
  <si>
    <t>Программное обеспечение ОС Microsoft Windows 10 Pro
https://www.microsoft.com/ru-ru/windows/get-windows-10</t>
  </si>
  <si>
    <t>лицензия</t>
  </si>
  <si>
    <t>ПО Microsoft Visio Professional</t>
  </si>
  <si>
    <t>Программное обеспечение Microsoft Visio Professional 2016
https://products.office.com/ru-ru/visio/visio-professional-business-and-diagram-software</t>
  </si>
  <si>
    <t>ПО Microsoft Office</t>
  </si>
  <si>
    <t>Программное обеспечение Microsoft Office 2016 (Word, Excel, Power Point)
https://products.office.com/en-us/get-office-oem-download-page</t>
  </si>
  <si>
    <t>ПО Adobe Reader</t>
  </si>
  <si>
    <t>Программное обеспечение Adobe Reader DC
https://get.adobe.com/ru/reader/</t>
  </si>
  <si>
    <t>ПО для архивации</t>
  </si>
  <si>
    <t>Программное обеспечение WinRAR или 7-Zip
http://www.rarlab.com/download.htm
http://www.7-zip.org/download.html</t>
  </si>
  <si>
    <t>Расходные материалы</t>
  </si>
  <si>
    <t>Ручка</t>
  </si>
  <si>
    <t>Карандаш</t>
  </si>
  <si>
    <t>Папка-конверт на кнопке А4</t>
  </si>
  <si>
    <t>Бумага А4</t>
  </si>
  <si>
    <t>пачка</t>
  </si>
  <si>
    <t>1 (на 5 участников)</t>
  </si>
  <si>
    <t>"Тулбокс" Инструмент, который должен привезти с собой участник</t>
  </si>
  <si>
    <t>Клавиатура (не обязательно)</t>
  </si>
  <si>
    <t>на усмотрение участника</t>
  </si>
  <si>
    <t>-</t>
  </si>
  <si>
    <t>ДЛЯ ЭКСПЕРТОВ</t>
  </si>
  <si>
    <t>№ п/п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</si>
  <si>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</si>
  <si>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</si>
  <si>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</si>
  <si>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Экран для проектора</t>
  </si>
  <si>
    <t>Монитор LCD 21" или больше</t>
  </si>
  <si>
    <t>Огнетушитель углекислотный ОУ-1</t>
  </si>
  <si>
    <t>Стул</t>
  </si>
  <si>
    <t>шт.</t>
  </si>
  <si>
    <t>Цифровой таймер</t>
  </si>
  <si>
    <t>с обратным отсчетом, большой, чтобы был виден всем участникам</t>
  </si>
  <si>
    <t>Аптечка</t>
  </si>
  <si>
    <t>Файл канцелярский</t>
  </si>
  <si>
    <t>Степлер 24/6</t>
  </si>
  <si>
    <t>Набор скоб для степлера 24/6</t>
  </si>
  <si>
    <t>Ножницы</t>
  </si>
  <si>
    <t>Скотч прозрачный</t>
  </si>
  <si>
    <t>USB-накопитель</t>
  </si>
  <si>
    <t>от 8GB, USB 3.0, возможно нанесение символики чемпионата</t>
  </si>
  <si>
    <t>СЕРВЕРНАЯ</t>
  </si>
  <si>
    <t>Сервер</t>
  </si>
  <si>
    <t>Операционная система Windows Server 2012 R2</t>
  </si>
  <si>
    <t>Операционная система Windows Server 2016 Standart</t>
  </si>
  <si>
    <t>Источник бесперебойного питания</t>
  </si>
  <si>
    <t>ПО для управления версиями</t>
  </si>
  <si>
    <t>Программное обеспечение Gogs
https://gogs.io/</t>
  </si>
  <si>
    <t>ПО Microsoft SQL Server Express Edition</t>
  </si>
  <si>
    <t>Программное обеспечение SQL Server 2016 Express с пакетом обновления 1 (SP1) https://www.microsoft.com/en-us/download/details.aspx?id=54284</t>
  </si>
  <si>
    <t>ПО MySQL Community Server</t>
  </si>
  <si>
    <t>Программное обеспечение MySQL Community Server 5.7
https://dev.mysql.com/downloads/mysql/</t>
  </si>
  <si>
    <t>Коммутатор</t>
  </si>
  <si>
    <t>на усмотрение организатора, запас тонера на 5 000 листов</t>
  </si>
  <si>
    <t>ДОПОЛНИТЕЛЬНЫЕ ТРЕБОВАНИЯ/КОММЕНТАРИИ К ЗАСТРОЙКЕ ПЛОЩАДКИ</t>
  </si>
  <si>
    <t>Электричество на 1 пост для участника</t>
  </si>
  <si>
    <t>220 вольт</t>
  </si>
  <si>
    <t>Проводной Интернет на конкурсную площадку</t>
  </si>
  <si>
    <t>Минимальная скорость 20Мбит/с</t>
  </si>
  <si>
    <t>г. Екатеринбург</t>
  </si>
  <si>
    <t>17 по 21 февраля 2018</t>
  </si>
  <si>
    <t>Серкова Екатерина Геннадьевна</t>
  </si>
  <si>
    <t>Гайткулов Николай Валентинович</t>
  </si>
  <si>
    <t>глубиной 60 см и высотой 75 см</t>
  </si>
  <si>
    <t>ОС Microsoft Windows 10 х64 с последними установленными обновлениями. ПО Microsoft Office 2013, Adobe Reader 10. Утилита для архивирования 7-Zip. Processor Intel Core i5-4460 - 3.2GHz - 6MB Cache. Сетевая карта Ethernet 10/100/1000 mbps. Оперативная память RAM - 8GB. Видеокарта 2GB. HD 500 Gb. Возможность подключения 2 мониторов</t>
  </si>
  <si>
    <t>Планшеты на Android</t>
  </si>
  <si>
    <t>Наушники (не обязательно)</t>
  </si>
  <si>
    <t>Короткофокусный проектор</t>
  </si>
  <si>
    <t>Яркость от 3000L</t>
  </si>
  <si>
    <t>Блокнот</t>
  </si>
  <si>
    <t>Team Server R2-E52 в комплектации: Платформа Supermicro 2028R-C1R - 2U, 2 xE5-2600v3/v4, 16 DIMMs, 16 x 2.5 HS, LSI 3108, 2 x 920W, 4 6 PCIe LP; Процессор -Intel Xeon E5-2620 v4, 2.1GHz / 3.0GHz, 8 QPI, 2 Toshiba 300 Gb (AL14SEB030N)HT, TB; Оперативная память - 2 х 32 GB Kingston DDR4-2133 ECC RegisteredCores, 20 MB LLC, 85 W, DDR4-2133, 8 GT/s</t>
  </si>
  <si>
    <t>PowerCom KIN-2200AP RM 2200VA/1320W 3U,USB,RS-232 (8 x IEC)</t>
  </si>
  <si>
    <t xml:space="preserve">Управляемый коммутатор WS-C2960-24TC-L </t>
  </si>
  <si>
    <t>МФУ лазерное ч/б</t>
  </si>
  <si>
    <t>НА 3 ЭКСПЕРТА (КОМНАТА ОЦЕНКИ и КОМНАТА ЭКСПЕРТОВ)</t>
  </si>
  <si>
    <t>Блоки бесперебойного питания и провода для подключения монитора и компьютера</t>
  </si>
  <si>
    <t>Кулер для воды с бутылкой (20л) и стаканчиками</t>
  </si>
  <si>
    <t xml:space="preserve">RU ИТ-решения для бизнеса на платформе 1С:Предприятие 8 </t>
  </si>
  <si>
    <t xml:space="preserve">IIS </t>
  </si>
  <si>
    <t>Internet Information Services, встроенный в ОС Windows, запущеный и настроенный для 1С:Предприятия 8</t>
  </si>
  <si>
    <t>Актуальная версия</t>
  </si>
  <si>
    <t>1С Предприятие 8.3</t>
  </si>
  <si>
    <t>Открытый Региональный чесмпионат Свердловской области</t>
  </si>
  <si>
    <t>Huawei mediapad m3 lite 10 32gb</t>
  </si>
  <si>
    <t>Мониторы LCD 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</si>
</sst>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FFFF"/>
      <name val="Calibri"/>
      <family val="2"/>
      <charset val="1"/>
      <scheme val="minor"/>
    </font>
    <font>
      <b/>
      <sz val="9"/>
      <color rgb="FF000000"/>
      <name val="Calibri"/>
      <family val="2"/>
      <charset val="1"/>
      <scheme val="minor"/>
    </font>
    <font>
      <sz val="9"/>
      <color rgb="FF000000"/>
      <name val="Calibri"/>
      <family val="2"/>
      <charset val="1"/>
      <scheme val="minor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E0E0E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9" fillId="8" borderId="0" xfId="0" applyFont="1" applyFill="1" applyAlignment="1">
      <alignment wrapText="1"/>
    </xf>
    <xf numFmtId="0" fontId="10" fillId="9" borderId="0" xfId="0" applyFont="1" applyFill="1" applyBorder="1" applyAlignment="1">
      <alignment wrapText="1"/>
    </xf>
    <xf numFmtId="0" fontId="11" fillId="9" borderId="0" xfId="0" applyFont="1" applyFill="1" applyBorder="1" applyAlignment="1">
      <alignment wrapText="1"/>
    </xf>
    <xf numFmtId="3" fontId="11" fillId="9" borderId="0" xfId="0" applyNumberFormat="1" applyFont="1" applyFill="1" applyBorder="1" applyAlignment="1">
      <alignment wrapText="1"/>
    </xf>
    <xf numFmtId="0" fontId="10" fillId="9" borderId="4" xfId="0" applyFont="1" applyFill="1" applyBorder="1" applyAlignment="1">
      <alignment wrapText="1"/>
    </xf>
    <xf numFmtId="0" fontId="11" fillId="9" borderId="4" xfId="0" applyFont="1" applyFill="1" applyBorder="1" applyAlignment="1">
      <alignment wrapText="1"/>
    </xf>
    <xf numFmtId="3" fontId="11" fillId="9" borderId="4" xfId="0" applyNumberFormat="1" applyFont="1" applyFill="1" applyBorder="1" applyAlignment="1">
      <alignment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12" fillId="0" borderId="0" xfId="0" applyFont="1"/>
    <xf numFmtId="1" fontId="4" fillId="7" borderId="1" xfId="0" applyNumberFormat="1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5" borderId="2" xfId="0" applyNumberFormat="1" applyFont="1" applyFill="1" applyBorder="1" applyAlignment="1">
      <alignment horizontal="center" vertical="top" wrapText="1"/>
    </xf>
    <xf numFmtId="0" fontId="8" fillId="5" borderId="3" xfId="0" applyNumberFormat="1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tbrains.com/ide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eveloper.android.com/studio/index.html" TargetMode="External"/><Relationship Id="rId1" Type="http://schemas.openxmlformats.org/officeDocument/2006/relationships/hyperlink" Target="http://www.eclipse.org/downloads/packages/eclipse-ide-java-ee-developers/neonla" TargetMode="External"/><Relationship Id="rId6" Type="http://schemas.openxmlformats.org/officeDocument/2006/relationships/hyperlink" Target="http://www.jetbrains.com/idea/" TargetMode="External"/><Relationship Id="rId5" Type="http://schemas.openxmlformats.org/officeDocument/2006/relationships/hyperlink" Target="https://developer.android.com/studio/index.html" TargetMode="External"/><Relationship Id="rId4" Type="http://schemas.openxmlformats.org/officeDocument/2006/relationships/hyperlink" Target="http://www.eclipse.org/downloads/packages/eclipse-ide-java-ee-developers/neonl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zoomScaleNormal="100" workbookViewId="0">
      <selection activeCell="C73" sqref="C73"/>
    </sheetView>
  </sheetViews>
  <sheetFormatPr defaultColWidth="9.28515625" defaultRowHeight="12.75" x14ac:dyDescent="0.25"/>
  <cols>
    <col min="1" max="1" width="4.28515625" style="3" customWidth="1"/>
    <col min="2" max="2" width="35.28515625" style="20" customWidth="1"/>
    <col min="3" max="3" width="52.28515625" style="20" customWidth="1"/>
    <col min="4" max="4" width="14.5703125" style="20" customWidth="1"/>
    <col min="5" max="5" width="17.5703125" style="20" customWidth="1"/>
    <col min="6" max="6" width="14.7109375" style="20" customWidth="1"/>
    <col min="7" max="7" width="9.28515625" style="20" customWidth="1"/>
    <col min="8" max="16384" width="9.28515625" style="20"/>
  </cols>
  <sheetData>
    <row r="1" spans="1:7" x14ac:dyDescent="0.25">
      <c r="B1" s="45"/>
      <c r="C1" s="45"/>
      <c r="D1" s="45"/>
      <c r="E1" s="45"/>
      <c r="F1" s="45"/>
      <c r="G1" s="45"/>
    </row>
    <row r="2" spans="1:7" ht="15" customHeight="1" x14ac:dyDescent="0.25">
      <c r="B2" s="16" t="s">
        <v>0</v>
      </c>
      <c r="C2" s="16" t="s">
        <v>110</v>
      </c>
      <c r="D2" s="45"/>
      <c r="E2" s="45"/>
      <c r="F2" s="45"/>
      <c r="G2" s="45"/>
    </row>
    <row r="3" spans="1:7" ht="15" customHeight="1" x14ac:dyDescent="0.25">
      <c r="B3" s="1" t="s">
        <v>1</v>
      </c>
      <c r="C3" s="33" t="s">
        <v>88</v>
      </c>
      <c r="D3" s="45"/>
      <c r="E3" s="45"/>
      <c r="F3" s="45"/>
      <c r="G3" s="45"/>
    </row>
    <row r="4" spans="1:7" ht="15" customHeight="1" x14ac:dyDescent="0.25">
      <c r="B4" s="1" t="s">
        <v>2</v>
      </c>
      <c r="C4" s="1" t="s">
        <v>87</v>
      </c>
      <c r="D4" s="45"/>
      <c r="E4" s="45"/>
      <c r="F4" s="45"/>
      <c r="G4" s="45"/>
    </row>
    <row r="5" spans="1:7" ht="15" customHeight="1" x14ac:dyDescent="0.25">
      <c r="B5" s="1" t="s">
        <v>3</v>
      </c>
      <c r="C5" s="14" t="s">
        <v>105</v>
      </c>
      <c r="D5" s="45"/>
      <c r="E5" s="45"/>
      <c r="F5" s="45"/>
      <c r="G5" s="45"/>
    </row>
    <row r="6" spans="1:7" ht="15" customHeight="1" x14ac:dyDescent="0.25">
      <c r="B6" s="1" t="s">
        <v>4</v>
      </c>
      <c r="C6" s="1" t="s">
        <v>89</v>
      </c>
      <c r="D6" s="45"/>
      <c r="E6" s="45"/>
      <c r="F6" s="45"/>
      <c r="G6" s="45"/>
    </row>
    <row r="7" spans="1:7" ht="15" customHeight="1" x14ac:dyDescent="0.25">
      <c r="B7" s="1" t="s">
        <v>5</v>
      </c>
      <c r="C7" s="1"/>
      <c r="D7" s="45"/>
      <c r="E7" s="45"/>
      <c r="F7" s="45"/>
      <c r="G7" s="45"/>
    </row>
    <row r="8" spans="1:7" ht="15" customHeight="1" x14ac:dyDescent="0.25">
      <c r="B8" s="1" t="s">
        <v>6</v>
      </c>
      <c r="C8" s="1" t="s">
        <v>90</v>
      </c>
      <c r="D8" s="45"/>
      <c r="E8" s="45"/>
      <c r="F8" s="45"/>
      <c r="G8" s="45"/>
    </row>
    <row r="9" spans="1:7" ht="15" customHeight="1" x14ac:dyDescent="0.25">
      <c r="B9" s="1" t="s">
        <v>7</v>
      </c>
      <c r="C9" s="1" t="s">
        <v>89</v>
      </c>
      <c r="D9" s="45"/>
      <c r="E9" s="45"/>
      <c r="F9" s="45"/>
      <c r="G9" s="45"/>
    </row>
    <row r="10" spans="1:7" ht="15" customHeight="1" x14ac:dyDescent="0.25">
      <c r="B10" s="1" t="s">
        <v>8</v>
      </c>
      <c r="C10" s="1">
        <v>5</v>
      </c>
      <c r="D10" s="45"/>
      <c r="E10" s="45"/>
      <c r="F10" s="45"/>
      <c r="G10" s="45"/>
    </row>
    <row r="11" spans="1:7" ht="15" customHeight="1" x14ac:dyDescent="0.25">
      <c r="B11" s="1" t="s">
        <v>9</v>
      </c>
      <c r="C11" s="1">
        <v>8</v>
      </c>
      <c r="D11" s="45"/>
      <c r="E11" s="45"/>
      <c r="F11" s="45"/>
      <c r="G11" s="45"/>
    </row>
    <row r="12" spans="1:7" x14ac:dyDescent="0.25">
      <c r="B12" s="2"/>
      <c r="C12" s="2"/>
      <c r="D12" s="45"/>
      <c r="E12" s="26"/>
      <c r="F12" s="50"/>
      <c r="G12" s="45"/>
    </row>
    <row r="13" spans="1:7" ht="15" customHeight="1" x14ac:dyDescent="0.25">
      <c r="A13" s="8"/>
      <c r="B13" s="5"/>
      <c r="C13" s="5"/>
      <c r="D13" s="5"/>
      <c r="E13" s="5"/>
      <c r="F13" s="5"/>
      <c r="G13" s="45"/>
    </row>
    <row r="14" spans="1:7" ht="40.9" customHeight="1" x14ac:dyDescent="0.25">
      <c r="A14" s="56" t="s">
        <v>10</v>
      </c>
      <c r="B14" s="57"/>
      <c r="C14" s="57"/>
      <c r="D14" s="57"/>
      <c r="E14" s="57"/>
      <c r="F14" s="48" t="s">
        <v>11</v>
      </c>
      <c r="G14" s="45"/>
    </row>
    <row r="15" spans="1:7" ht="15" customHeight="1" x14ac:dyDescent="0.25">
      <c r="A15" s="61" t="s">
        <v>12</v>
      </c>
      <c r="B15" s="62"/>
      <c r="C15" s="62"/>
      <c r="D15" s="62"/>
      <c r="E15" s="62"/>
      <c r="F15" s="63"/>
      <c r="G15" s="45"/>
    </row>
    <row r="16" spans="1:7" ht="15" customHeight="1" x14ac:dyDescent="0.25">
      <c r="A16" s="4" t="s">
        <v>13</v>
      </c>
      <c r="B16" s="4" t="s">
        <v>14</v>
      </c>
      <c r="C16" s="16" t="s">
        <v>15</v>
      </c>
      <c r="D16" s="4" t="s">
        <v>16</v>
      </c>
      <c r="E16" s="4" t="s">
        <v>17</v>
      </c>
      <c r="F16" s="27" t="s">
        <v>17</v>
      </c>
      <c r="G16" s="45"/>
    </row>
    <row r="17" spans="1:7" s="42" customFormat="1" x14ac:dyDescent="0.25">
      <c r="A17" s="19">
        <v>1</v>
      </c>
      <c r="B17" s="24" t="s">
        <v>18</v>
      </c>
      <c r="C17" s="24" t="s">
        <v>91</v>
      </c>
      <c r="D17" s="19" t="s">
        <v>19</v>
      </c>
      <c r="E17" s="19">
        <v>1</v>
      </c>
      <c r="F17" s="30">
        <f t="shared" ref="F17:F30" si="0">$E17*competitors</f>
        <v>5</v>
      </c>
      <c r="G17" s="43"/>
    </row>
    <row r="18" spans="1:7" s="42" customFormat="1" ht="25.5" x14ac:dyDescent="0.25">
      <c r="A18" s="19">
        <v>2</v>
      </c>
      <c r="B18" s="24" t="s">
        <v>20</v>
      </c>
      <c r="C18" s="24" t="s">
        <v>21</v>
      </c>
      <c r="D18" s="19" t="s">
        <v>19</v>
      </c>
      <c r="E18" s="19">
        <v>1</v>
      </c>
      <c r="F18" s="30">
        <f t="shared" si="0"/>
        <v>5</v>
      </c>
      <c r="G18" s="43"/>
    </row>
    <row r="19" spans="1:7" s="42" customFormat="1" x14ac:dyDescent="0.25">
      <c r="A19" s="19">
        <v>3</v>
      </c>
      <c r="B19" s="24" t="s">
        <v>22</v>
      </c>
      <c r="C19" s="24" t="s">
        <v>23</v>
      </c>
      <c r="D19" s="19" t="s">
        <v>19</v>
      </c>
      <c r="E19" s="19">
        <v>1</v>
      </c>
      <c r="F19" s="30">
        <f t="shared" si="0"/>
        <v>5</v>
      </c>
      <c r="G19" s="43"/>
    </row>
    <row r="20" spans="1:7" s="42" customFormat="1" x14ac:dyDescent="0.25">
      <c r="A20" s="19">
        <v>4</v>
      </c>
      <c r="B20" s="24" t="s">
        <v>24</v>
      </c>
      <c r="C20" s="24" t="s">
        <v>112</v>
      </c>
      <c r="D20" s="19" t="s">
        <v>19</v>
      </c>
      <c r="E20" s="19">
        <v>2</v>
      </c>
      <c r="F20" s="30">
        <f t="shared" si="0"/>
        <v>10</v>
      </c>
      <c r="G20" s="43"/>
    </row>
    <row r="21" spans="1:7" s="45" customFormat="1" ht="25.5" x14ac:dyDescent="0.25">
      <c r="A21" s="19">
        <v>5</v>
      </c>
      <c r="B21" s="44" t="s">
        <v>73</v>
      </c>
      <c r="C21" s="24" t="s">
        <v>103</v>
      </c>
      <c r="D21" s="19" t="s">
        <v>19</v>
      </c>
      <c r="E21" s="19">
        <v>1</v>
      </c>
      <c r="F21" s="30">
        <f t="shared" si="0"/>
        <v>5</v>
      </c>
      <c r="G21" s="43"/>
    </row>
    <row r="22" spans="1:7" s="26" customFormat="1" ht="76.5" x14ac:dyDescent="0.25">
      <c r="A22" s="19">
        <v>7</v>
      </c>
      <c r="B22" s="23" t="s">
        <v>25</v>
      </c>
      <c r="C22" s="24" t="s">
        <v>92</v>
      </c>
      <c r="D22" s="19" t="s">
        <v>19</v>
      </c>
      <c r="E22" s="19">
        <v>1</v>
      </c>
      <c r="F22" s="30">
        <f t="shared" si="0"/>
        <v>5</v>
      </c>
      <c r="G22" s="41"/>
    </row>
    <row r="23" spans="1:7" s="26" customFormat="1" x14ac:dyDescent="0.25">
      <c r="A23" s="19">
        <v>8</v>
      </c>
      <c r="B23" s="24" t="s">
        <v>93</v>
      </c>
      <c r="C23" s="24" t="s">
        <v>111</v>
      </c>
      <c r="D23" s="19" t="s">
        <v>19</v>
      </c>
      <c r="E23" s="19">
        <v>1</v>
      </c>
      <c r="F23" s="30">
        <f t="shared" si="0"/>
        <v>5</v>
      </c>
      <c r="G23" s="41"/>
    </row>
    <row r="24" spans="1:7" s="42" customFormat="1" ht="25.5" x14ac:dyDescent="0.25">
      <c r="A24" s="19">
        <v>9</v>
      </c>
      <c r="B24" s="24" t="s">
        <v>27</v>
      </c>
      <c r="C24" s="24" t="s">
        <v>28</v>
      </c>
      <c r="D24" s="19" t="s">
        <v>29</v>
      </c>
      <c r="E24" s="19">
        <v>1</v>
      </c>
      <c r="F24" s="30">
        <f t="shared" si="0"/>
        <v>5</v>
      </c>
      <c r="G24" s="43"/>
    </row>
    <row r="25" spans="1:7" s="42" customFormat="1" ht="25.5" x14ac:dyDescent="0.25">
      <c r="A25" s="19">
        <v>10</v>
      </c>
      <c r="B25" s="53" t="s">
        <v>106</v>
      </c>
      <c r="C25" s="53" t="s">
        <v>107</v>
      </c>
      <c r="D25" s="19" t="s">
        <v>29</v>
      </c>
      <c r="E25" s="19">
        <v>1</v>
      </c>
      <c r="F25" s="30">
        <f t="shared" si="0"/>
        <v>5</v>
      </c>
      <c r="G25" s="43"/>
    </row>
    <row r="26" spans="1:7" s="42" customFormat="1" x14ac:dyDescent="0.25">
      <c r="A26" s="19">
        <v>11</v>
      </c>
      <c r="B26" s="53" t="s">
        <v>109</v>
      </c>
      <c r="C26" s="53" t="s">
        <v>108</v>
      </c>
      <c r="D26" s="19" t="s">
        <v>29</v>
      </c>
      <c r="E26" s="19">
        <v>1</v>
      </c>
      <c r="F26" s="30">
        <f t="shared" si="0"/>
        <v>5</v>
      </c>
      <c r="G26" s="43"/>
    </row>
    <row r="27" spans="1:7" s="42" customFormat="1" ht="38.25" x14ac:dyDescent="0.25">
      <c r="A27" s="19">
        <v>12</v>
      </c>
      <c r="B27" s="24" t="s">
        <v>30</v>
      </c>
      <c r="C27" s="24" t="s">
        <v>31</v>
      </c>
      <c r="D27" s="19" t="s">
        <v>29</v>
      </c>
      <c r="E27" s="19">
        <v>1</v>
      </c>
      <c r="F27" s="30">
        <f t="shared" si="0"/>
        <v>5</v>
      </c>
      <c r="G27" s="43"/>
    </row>
    <row r="28" spans="1:7" s="42" customFormat="1" ht="38.25" x14ac:dyDescent="0.25">
      <c r="A28" s="19">
        <v>13</v>
      </c>
      <c r="B28" s="24" t="s">
        <v>32</v>
      </c>
      <c r="C28" s="24" t="s">
        <v>33</v>
      </c>
      <c r="D28" s="19" t="s">
        <v>29</v>
      </c>
      <c r="E28" s="19">
        <v>1</v>
      </c>
      <c r="F28" s="30">
        <f t="shared" si="0"/>
        <v>5</v>
      </c>
      <c r="G28" s="43"/>
    </row>
    <row r="29" spans="1:7" s="45" customFormat="1" ht="25.5" x14ac:dyDescent="0.25">
      <c r="A29" s="19">
        <v>14</v>
      </c>
      <c r="B29" s="24" t="s">
        <v>34</v>
      </c>
      <c r="C29" s="24" t="s">
        <v>35</v>
      </c>
      <c r="D29" s="19" t="s">
        <v>29</v>
      </c>
      <c r="E29" s="19">
        <v>1</v>
      </c>
      <c r="F29" s="30">
        <f t="shared" si="0"/>
        <v>5</v>
      </c>
      <c r="G29" s="43"/>
    </row>
    <row r="30" spans="1:7" s="42" customFormat="1" ht="38.25" x14ac:dyDescent="0.25">
      <c r="A30" s="19">
        <v>15</v>
      </c>
      <c r="B30" s="24" t="s">
        <v>36</v>
      </c>
      <c r="C30" s="24" t="s">
        <v>37</v>
      </c>
      <c r="D30" s="19" t="s">
        <v>29</v>
      </c>
      <c r="E30" s="19">
        <v>1</v>
      </c>
      <c r="F30" s="30">
        <f t="shared" si="0"/>
        <v>5</v>
      </c>
      <c r="G30" s="43"/>
    </row>
    <row r="31" spans="1:7" ht="15" customHeight="1" x14ac:dyDescent="0.25">
      <c r="A31" s="61" t="s">
        <v>38</v>
      </c>
      <c r="B31" s="62"/>
      <c r="C31" s="62"/>
      <c r="D31" s="62"/>
      <c r="E31" s="62"/>
      <c r="F31" s="63"/>
      <c r="G31" s="43"/>
    </row>
    <row r="32" spans="1:7" ht="15" customHeight="1" x14ac:dyDescent="0.25">
      <c r="A32" s="4" t="s">
        <v>13</v>
      </c>
      <c r="B32" s="4" t="s">
        <v>14</v>
      </c>
      <c r="C32" s="16" t="s">
        <v>15</v>
      </c>
      <c r="D32" s="4" t="s">
        <v>16</v>
      </c>
      <c r="E32" s="4" t="s">
        <v>17</v>
      </c>
      <c r="F32" s="27" t="s">
        <v>17</v>
      </c>
      <c r="G32" s="43"/>
    </row>
    <row r="33" spans="1:7" ht="15" customHeight="1" x14ac:dyDescent="0.25">
      <c r="A33" s="19">
        <v>1</v>
      </c>
      <c r="B33" s="23" t="s">
        <v>39</v>
      </c>
      <c r="C33" s="24" t="s">
        <v>23</v>
      </c>
      <c r="D33" s="19" t="s">
        <v>19</v>
      </c>
      <c r="E33" s="19">
        <v>1</v>
      </c>
      <c r="F33" s="30">
        <f>$E33*competitors</f>
        <v>5</v>
      </c>
      <c r="G33" s="43"/>
    </row>
    <row r="34" spans="1:7" ht="15" customHeight="1" x14ac:dyDescent="0.25">
      <c r="A34" s="6">
        <v>2</v>
      </c>
      <c r="B34" s="11" t="s">
        <v>40</v>
      </c>
      <c r="C34" s="24" t="s">
        <v>23</v>
      </c>
      <c r="D34" s="19" t="s">
        <v>19</v>
      </c>
      <c r="E34" s="6">
        <v>1</v>
      </c>
      <c r="F34" s="30">
        <f>$E34*competitors</f>
        <v>5</v>
      </c>
      <c r="G34" s="43"/>
    </row>
    <row r="35" spans="1:7" s="45" customFormat="1" ht="15" customHeight="1" x14ac:dyDescent="0.25">
      <c r="A35" s="19">
        <v>3</v>
      </c>
      <c r="B35" s="11" t="s">
        <v>97</v>
      </c>
      <c r="C35" s="24" t="s">
        <v>23</v>
      </c>
      <c r="D35" s="19" t="s">
        <v>19</v>
      </c>
      <c r="E35" s="6">
        <v>1</v>
      </c>
      <c r="F35" s="30">
        <f>$E35*competitors</f>
        <v>5</v>
      </c>
      <c r="G35" s="43"/>
    </row>
    <row r="36" spans="1:7" s="31" customFormat="1" ht="15" customHeight="1" x14ac:dyDescent="0.25">
      <c r="A36" s="6">
        <v>4</v>
      </c>
      <c r="B36" s="11" t="s">
        <v>41</v>
      </c>
      <c r="C36" s="24" t="s">
        <v>23</v>
      </c>
      <c r="D36" s="19" t="s">
        <v>19</v>
      </c>
      <c r="E36" s="6">
        <v>1</v>
      </c>
      <c r="F36" s="30">
        <f>$E36*competitors</f>
        <v>5</v>
      </c>
      <c r="G36" s="43"/>
    </row>
    <row r="37" spans="1:7" s="31" customFormat="1" ht="15" customHeight="1" x14ac:dyDescent="0.25">
      <c r="A37" s="19">
        <v>5</v>
      </c>
      <c r="B37" s="11" t="s">
        <v>42</v>
      </c>
      <c r="C37" s="24" t="s">
        <v>23</v>
      </c>
      <c r="D37" s="6" t="s">
        <v>43</v>
      </c>
      <c r="E37" s="6" t="s">
        <v>44</v>
      </c>
      <c r="F37" s="30">
        <f>ROUNDUP(competitors/5,0)</f>
        <v>1</v>
      </c>
      <c r="G37" s="43"/>
    </row>
    <row r="38" spans="1:7" ht="15" customHeight="1" x14ac:dyDescent="0.25">
      <c r="A38" s="61" t="s">
        <v>45</v>
      </c>
      <c r="B38" s="62"/>
      <c r="C38" s="62"/>
      <c r="D38" s="62"/>
      <c r="E38" s="62"/>
      <c r="F38" s="63"/>
      <c r="G38" s="43"/>
    </row>
    <row r="39" spans="1:7" ht="15" customHeight="1" x14ac:dyDescent="0.25">
      <c r="A39" s="4" t="s">
        <v>13</v>
      </c>
      <c r="B39" s="4" t="s">
        <v>14</v>
      </c>
      <c r="C39" s="16" t="s">
        <v>15</v>
      </c>
      <c r="D39" s="4" t="s">
        <v>16</v>
      </c>
      <c r="E39" s="4" t="s">
        <v>17</v>
      </c>
      <c r="F39" s="27" t="s">
        <v>17</v>
      </c>
      <c r="G39" s="45"/>
    </row>
    <row r="40" spans="1:7" ht="15" customHeight="1" x14ac:dyDescent="0.25">
      <c r="A40" s="6">
        <v>1</v>
      </c>
      <c r="B40" s="10" t="s">
        <v>46</v>
      </c>
      <c r="C40" s="17" t="s">
        <v>47</v>
      </c>
      <c r="D40" s="6" t="s">
        <v>19</v>
      </c>
      <c r="E40" s="6">
        <v>1</v>
      </c>
      <c r="F40" s="30" t="s">
        <v>48</v>
      </c>
      <c r="G40" s="45"/>
    </row>
    <row r="41" spans="1:7" s="45" customFormat="1" ht="15" customHeight="1" x14ac:dyDescent="0.25">
      <c r="A41" s="6">
        <v>2</v>
      </c>
      <c r="B41" s="10" t="s">
        <v>94</v>
      </c>
      <c r="C41" s="17" t="s">
        <v>47</v>
      </c>
      <c r="D41" s="6" t="s">
        <v>19</v>
      </c>
      <c r="E41" s="6">
        <v>1</v>
      </c>
      <c r="F41" s="30" t="s">
        <v>48</v>
      </c>
    </row>
    <row r="42" spans="1:7" ht="15" customHeight="1" x14ac:dyDescent="0.25">
      <c r="A42" s="8"/>
      <c r="B42" s="5"/>
      <c r="C42" s="5"/>
      <c r="D42" s="5"/>
      <c r="E42" s="5"/>
      <c r="F42" s="5"/>
      <c r="G42" s="45"/>
    </row>
    <row r="43" spans="1:7" ht="28.15" customHeight="1" x14ac:dyDescent="0.25">
      <c r="A43" s="56" t="s">
        <v>102</v>
      </c>
      <c r="B43" s="57"/>
      <c r="C43" s="57"/>
      <c r="D43" s="57"/>
      <c r="E43" s="57"/>
      <c r="F43" s="49" t="s">
        <v>49</v>
      </c>
      <c r="G43" s="45"/>
    </row>
    <row r="44" spans="1:7" ht="15" customHeight="1" x14ac:dyDescent="0.25">
      <c r="A44" s="58" t="s">
        <v>12</v>
      </c>
      <c r="B44" s="59"/>
      <c r="C44" s="59"/>
      <c r="D44" s="59"/>
      <c r="E44" s="59"/>
      <c r="F44" s="60"/>
      <c r="G44" s="45"/>
    </row>
    <row r="45" spans="1:7" ht="15" customHeight="1" x14ac:dyDescent="0.25">
      <c r="A45" s="21" t="s">
        <v>50</v>
      </c>
      <c r="B45" s="21" t="s">
        <v>14</v>
      </c>
      <c r="C45" s="21" t="s">
        <v>15</v>
      </c>
      <c r="D45" s="22" t="s">
        <v>16</v>
      </c>
      <c r="E45" s="25" t="s">
        <v>17</v>
      </c>
      <c r="F45" s="28" t="s">
        <v>17</v>
      </c>
      <c r="G45" s="45"/>
    </row>
    <row r="46" spans="1:7" s="42" customFormat="1" x14ac:dyDescent="0.25">
      <c r="A46" s="19">
        <v>1</v>
      </c>
      <c r="B46" s="24" t="s">
        <v>18</v>
      </c>
      <c r="C46" s="24" t="s">
        <v>91</v>
      </c>
      <c r="D46" s="19" t="s">
        <v>19</v>
      </c>
      <c r="E46" s="19">
        <v>1</v>
      </c>
      <c r="F46" s="52">
        <f t="shared" ref="F46:F50" si="1">$E46*experts/3</f>
        <v>2.6666666666666665</v>
      </c>
      <c r="G46" s="43"/>
    </row>
    <row r="47" spans="1:7" s="42" customFormat="1" ht="25.5" x14ac:dyDescent="0.25">
      <c r="A47" s="19">
        <v>2</v>
      </c>
      <c r="B47" s="24" t="s">
        <v>20</v>
      </c>
      <c r="C47" s="24" t="s">
        <v>21</v>
      </c>
      <c r="D47" s="19" t="s">
        <v>19</v>
      </c>
      <c r="E47" s="19">
        <v>1</v>
      </c>
      <c r="F47" s="52">
        <f t="shared" si="1"/>
        <v>2.6666666666666665</v>
      </c>
      <c r="G47" s="43"/>
    </row>
    <row r="48" spans="1:7" s="42" customFormat="1" x14ac:dyDescent="0.25">
      <c r="A48" s="19">
        <v>3</v>
      </c>
      <c r="B48" s="24" t="s">
        <v>22</v>
      </c>
      <c r="C48" s="24" t="s">
        <v>23</v>
      </c>
      <c r="D48" s="19" t="s">
        <v>19</v>
      </c>
      <c r="E48" s="19">
        <v>1</v>
      </c>
      <c r="F48" s="52">
        <f t="shared" si="1"/>
        <v>2.6666666666666665</v>
      </c>
      <c r="G48" s="43"/>
    </row>
    <row r="49" spans="1:7" s="42" customFormat="1" x14ac:dyDescent="0.25">
      <c r="A49" s="19">
        <v>4</v>
      </c>
      <c r="B49" s="24" t="s">
        <v>24</v>
      </c>
      <c r="C49" s="24" t="s">
        <v>112</v>
      </c>
      <c r="D49" s="19" t="s">
        <v>19</v>
      </c>
      <c r="E49" s="19">
        <v>1</v>
      </c>
      <c r="F49" s="52">
        <f t="shared" si="1"/>
        <v>2.6666666666666665</v>
      </c>
      <c r="G49" s="43"/>
    </row>
    <row r="50" spans="1:7" s="42" customFormat="1" ht="76.5" x14ac:dyDescent="0.25">
      <c r="A50" s="19">
        <v>6</v>
      </c>
      <c r="B50" s="23" t="s">
        <v>25</v>
      </c>
      <c r="C50" s="24" t="s">
        <v>92</v>
      </c>
      <c r="D50" s="19" t="s">
        <v>19</v>
      </c>
      <c r="E50" s="19">
        <v>1</v>
      </c>
      <c r="F50" s="52">
        <f t="shared" si="1"/>
        <v>2.6666666666666665</v>
      </c>
      <c r="G50" s="43"/>
    </row>
    <row r="51" spans="1:7" s="45" customFormat="1" x14ac:dyDescent="0.25">
      <c r="A51" s="19">
        <v>7</v>
      </c>
      <c r="B51" s="15" t="s">
        <v>101</v>
      </c>
      <c r="C51" s="12" t="s">
        <v>81</v>
      </c>
      <c r="D51" s="6" t="s">
        <v>19</v>
      </c>
      <c r="E51" s="6">
        <v>1</v>
      </c>
      <c r="F51" s="30">
        <f t="shared" ref="F51" si="2">E51</f>
        <v>1</v>
      </c>
      <c r="G51" s="43"/>
    </row>
    <row r="52" spans="1:7" s="26" customFormat="1" ht="25.5" x14ac:dyDescent="0.25">
      <c r="A52" s="19">
        <v>8</v>
      </c>
      <c r="B52" s="24" t="s">
        <v>27</v>
      </c>
      <c r="C52" s="24" t="s">
        <v>28</v>
      </c>
      <c r="D52" s="19" t="s">
        <v>29</v>
      </c>
      <c r="E52" s="19">
        <v>1</v>
      </c>
      <c r="F52" s="52">
        <f t="shared" ref="F52:F58" si="3">$E52*experts/3</f>
        <v>2.6666666666666665</v>
      </c>
      <c r="G52" s="41"/>
    </row>
    <row r="53" spans="1:7" s="42" customFormat="1" ht="25.5" x14ac:dyDescent="0.25">
      <c r="A53" s="19">
        <v>9</v>
      </c>
      <c r="B53" s="53" t="s">
        <v>106</v>
      </c>
      <c r="C53" s="53" t="s">
        <v>107</v>
      </c>
      <c r="D53" s="19" t="s">
        <v>29</v>
      </c>
      <c r="E53" s="19">
        <v>1</v>
      </c>
      <c r="F53" s="52">
        <f t="shared" si="3"/>
        <v>2.6666666666666665</v>
      </c>
      <c r="G53" s="43"/>
    </row>
    <row r="54" spans="1:7" s="42" customFormat="1" x14ac:dyDescent="0.25">
      <c r="A54" s="19">
        <v>10</v>
      </c>
      <c r="B54" s="53" t="s">
        <v>109</v>
      </c>
      <c r="C54" s="53" t="s">
        <v>108</v>
      </c>
      <c r="D54" s="19" t="s">
        <v>29</v>
      </c>
      <c r="E54" s="19">
        <v>1</v>
      </c>
      <c r="F54" s="52">
        <f t="shared" si="3"/>
        <v>2.6666666666666665</v>
      </c>
      <c r="G54" s="43"/>
    </row>
    <row r="55" spans="1:7" s="26" customFormat="1" ht="38.25" x14ac:dyDescent="0.25">
      <c r="A55" s="19">
        <v>11</v>
      </c>
      <c r="B55" s="24" t="s">
        <v>30</v>
      </c>
      <c r="C55" s="24" t="s">
        <v>31</v>
      </c>
      <c r="D55" s="19" t="s">
        <v>29</v>
      </c>
      <c r="E55" s="19">
        <v>1</v>
      </c>
      <c r="F55" s="52">
        <f t="shared" si="3"/>
        <v>2.6666666666666665</v>
      </c>
      <c r="G55" s="41"/>
    </row>
    <row r="56" spans="1:7" s="42" customFormat="1" ht="38.25" x14ac:dyDescent="0.25">
      <c r="A56" s="19">
        <v>12</v>
      </c>
      <c r="B56" s="24" t="s">
        <v>32</v>
      </c>
      <c r="C56" s="24" t="s">
        <v>33</v>
      </c>
      <c r="D56" s="19" t="s">
        <v>29</v>
      </c>
      <c r="E56" s="19">
        <v>1</v>
      </c>
      <c r="F56" s="52">
        <f t="shared" si="3"/>
        <v>2.6666666666666665</v>
      </c>
      <c r="G56" s="43"/>
    </row>
    <row r="57" spans="1:7" s="42" customFormat="1" ht="25.5" x14ac:dyDescent="0.25">
      <c r="A57" s="19">
        <v>13</v>
      </c>
      <c r="B57" s="24" t="s">
        <v>34</v>
      </c>
      <c r="C57" s="24" t="s">
        <v>35</v>
      </c>
      <c r="D57" s="19" t="s">
        <v>29</v>
      </c>
      <c r="E57" s="19">
        <v>1</v>
      </c>
      <c r="F57" s="52">
        <f t="shared" si="3"/>
        <v>2.6666666666666665</v>
      </c>
      <c r="G57" s="43"/>
    </row>
    <row r="58" spans="1:7" s="42" customFormat="1" ht="38.25" x14ac:dyDescent="0.25">
      <c r="A58" s="19">
        <v>14</v>
      </c>
      <c r="B58" s="24" t="s">
        <v>36</v>
      </c>
      <c r="C58" s="24" t="s">
        <v>37</v>
      </c>
      <c r="D58" s="19" t="s">
        <v>29</v>
      </c>
      <c r="E58" s="19">
        <v>1</v>
      </c>
      <c r="F58" s="52">
        <f t="shared" si="3"/>
        <v>2.6666666666666665</v>
      </c>
      <c r="G58" s="43"/>
    </row>
    <row r="59" spans="1:7" s="31" customFormat="1" ht="15" customHeight="1" x14ac:dyDescent="0.25">
      <c r="A59" s="61" t="s">
        <v>38</v>
      </c>
      <c r="B59" s="62"/>
      <c r="C59" s="62"/>
      <c r="D59" s="62"/>
      <c r="E59" s="62"/>
      <c r="F59" s="63"/>
      <c r="G59" s="45"/>
    </row>
    <row r="60" spans="1:7" s="31" customFormat="1" ht="15" customHeight="1" x14ac:dyDescent="0.25">
      <c r="A60" s="21" t="s">
        <v>50</v>
      </c>
      <c r="B60" s="21" t="s">
        <v>14</v>
      </c>
      <c r="C60" s="21" t="s">
        <v>15</v>
      </c>
      <c r="D60" s="22" t="s">
        <v>16</v>
      </c>
      <c r="E60" s="25" t="s">
        <v>17</v>
      </c>
      <c r="F60" s="28" t="s">
        <v>17</v>
      </c>
      <c r="G60" s="45"/>
    </row>
    <row r="61" spans="1:7" s="31" customFormat="1" ht="15" customHeight="1" x14ac:dyDescent="0.25">
      <c r="A61" s="19">
        <v>1</v>
      </c>
      <c r="B61" s="23" t="s">
        <v>39</v>
      </c>
      <c r="C61" s="24" t="s">
        <v>23</v>
      </c>
      <c r="D61" s="19" t="s">
        <v>19</v>
      </c>
      <c r="E61" s="19">
        <v>1</v>
      </c>
      <c r="F61" s="30">
        <f t="shared" ref="F61:F65" si="4">$E61*experts</f>
        <v>8</v>
      </c>
      <c r="G61" s="45"/>
    </row>
    <row r="62" spans="1:7" s="31" customFormat="1" ht="15" customHeight="1" x14ac:dyDescent="0.25">
      <c r="A62" s="6">
        <v>2</v>
      </c>
      <c r="B62" s="11" t="s">
        <v>40</v>
      </c>
      <c r="C62" s="24" t="s">
        <v>23</v>
      </c>
      <c r="D62" s="19" t="s">
        <v>19</v>
      </c>
      <c r="E62" s="6">
        <v>1</v>
      </c>
      <c r="F62" s="30">
        <f t="shared" si="4"/>
        <v>8</v>
      </c>
      <c r="G62" s="45"/>
    </row>
    <row r="63" spans="1:7" s="45" customFormat="1" ht="15" customHeight="1" x14ac:dyDescent="0.25">
      <c r="A63" s="19">
        <v>3</v>
      </c>
      <c r="B63" s="11" t="s">
        <v>97</v>
      </c>
      <c r="C63" s="24" t="s">
        <v>23</v>
      </c>
      <c r="D63" s="19" t="s">
        <v>19</v>
      </c>
      <c r="E63" s="6">
        <v>1</v>
      </c>
      <c r="F63" s="30">
        <f t="shared" si="4"/>
        <v>8</v>
      </c>
    </row>
    <row r="64" spans="1:7" s="31" customFormat="1" ht="15" customHeight="1" x14ac:dyDescent="0.25">
      <c r="A64" s="6">
        <v>4</v>
      </c>
      <c r="B64" s="11" t="s">
        <v>42</v>
      </c>
      <c r="C64" s="24" t="s">
        <v>23</v>
      </c>
      <c r="D64" s="6" t="s">
        <v>43</v>
      </c>
      <c r="E64" s="6">
        <v>1</v>
      </c>
      <c r="F64" s="30">
        <f t="shared" si="4"/>
        <v>8</v>
      </c>
      <c r="G64" s="45"/>
    </row>
    <row r="65" spans="1:7" s="31" customFormat="1" ht="15" customHeight="1" x14ac:dyDescent="0.25">
      <c r="A65" s="19">
        <v>5</v>
      </c>
      <c r="B65" s="11" t="s">
        <v>41</v>
      </c>
      <c r="C65" s="24" t="s">
        <v>23</v>
      </c>
      <c r="D65" s="19" t="s">
        <v>19</v>
      </c>
      <c r="E65" s="6">
        <v>1</v>
      </c>
      <c r="F65" s="30">
        <f t="shared" si="4"/>
        <v>8</v>
      </c>
      <c r="G65" s="45"/>
    </row>
    <row r="66" spans="1:7" ht="15" customHeight="1" x14ac:dyDescent="0.25">
      <c r="A66" s="7">
        <v>7</v>
      </c>
      <c r="B66" s="9"/>
      <c r="C66" s="9"/>
      <c r="D66" s="9"/>
      <c r="E66" s="9"/>
      <c r="F66" s="9"/>
      <c r="G66" s="45"/>
    </row>
    <row r="67" spans="1:7" ht="47.45" customHeight="1" x14ac:dyDescent="0.25">
      <c r="A67" s="56" t="s">
        <v>51</v>
      </c>
      <c r="B67" s="57"/>
      <c r="C67" s="57"/>
      <c r="D67" s="57"/>
      <c r="E67" s="57"/>
      <c r="F67" s="48" t="s">
        <v>52</v>
      </c>
      <c r="G67" s="45"/>
    </row>
    <row r="68" spans="1:7" s="42" customFormat="1" ht="15" customHeight="1" x14ac:dyDescent="0.25">
      <c r="A68" s="61" t="s">
        <v>53</v>
      </c>
      <c r="B68" s="64"/>
      <c r="C68" s="64"/>
      <c r="D68" s="64"/>
      <c r="E68" s="64"/>
      <c r="F68" s="64"/>
      <c r="G68" s="45"/>
    </row>
    <row r="69" spans="1:7" s="42" customFormat="1" ht="15" customHeight="1" x14ac:dyDescent="0.25">
      <c r="A69" s="4" t="s">
        <v>13</v>
      </c>
      <c r="B69" s="4" t="s">
        <v>14</v>
      </c>
      <c r="C69" s="16" t="s">
        <v>15</v>
      </c>
      <c r="D69" s="4" t="s">
        <v>16</v>
      </c>
      <c r="E69" s="4" t="s">
        <v>17</v>
      </c>
      <c r="F69" s="27" t="s">
        <v>17</v>
      </c>
      <c r="G69" s="45"/>
    </row>
    <row r="70" spans="1:7" s="42" customFormat="1" ht="15" customHeight="1" x14ac:dyDescent="0.25">
      <c r="A70" s="19">
        <v>1</v>
      </c>
      <c r="B70" s="12" t="s">
        <v>95</v>
      </c>
      <c r="C70" s="12" t="s">
        <v>96</v>
      </c>
      <c r="D70" s="19" t="s">
        <v>19</v>
      </c>
      <c r="E70" s="19">
        <v>1</v>
      </c>
      <c r="F70" s="30">
        <f>E70</f>
        <v>1</v>
      </c>
      <c r="G70" s="45"/>
    </row>
    <row r="71" spans="1:7" s="42" customFormat="1" ht="15" customHeight="1" x14ac:dyDescent="0.25">
      <c r="A71" s="19">
        <v>2</v>
      </c>
      <c r="B71" s="24" t="s">
        <v>54</v>
      </c>
      <c r="C71" s="12" t="s">
        <v>23</v>
      </c>
      <c r="D71" s="19" t="s">
        <v>19</v>
      </c>
      <c r="E71" s="19">
        <v>1</v>
      </c>
      <c r="F71" s="30">
        <f t="shared" ref="F71:F86" si="5">E71</f>
        <v>1</v>
      </c>
      <c r="G71" s="45"/>
    </row>
    <row r="72" spans="1:7" s="32" customFormat="1" ht="15" customHeight="1" x14ac:dyDescent="0.25">
      <c r="A72" s="19">
        <v>3</v>
      </c>
      <c r="B72" s="23" t="s">
        <v>24</v>
      </c>
      <c r="C72" s="24" t="s">
        <v>55</v>
      </c>
      <c r="D72" s="6" t="s">
        <v>19</v>
      </c>
      <c r="E72" s="19">
        <v>1</v>
      </c>
      <c r="F72" s="30">
        <f>E72</f>
        <v>1</v>
      </c>
      <c r="G72" s="45"/>
    </row>
    <row r="73" spans="1:7" s="32" customFormat="1" ht="63.75" x14ac:dyDescent="0.2">
      <c r="A73" s="19">
        <v>4</v>
      </c>
      <c r="B73" s="54" t="s">
        <v>25</v>
      </c>
      <c r="C73" s="24" t="s">
        <v>26</v>
      </c>
      <c r="D73" s="6" t="s">
        <v>19</v>
      </c>
      <c r="E73" s="19">
        <v>1</v>
      </c>
      <c r="F73" s="30">
        <f>E73</f>
        <v>1</v>
      </c>
      <c r="G73" s="45"/>
    </row>
    <row r="74" spans="1:7" s="45" customFormat="1" ht="25.5" x14ac:dyDescent="0.25">
      <c r="A74" s="19"/>
      <c r="B74" s="24" t="s">
        <v>104</v>
      </c>
      <c r="C74" s="24" t="s">
        <v>23</v>
      </c>
      <c r="D74" s="6" t="s">
        <v>19</v>
      </c>
      <c r="E74" s="19">
        <v>1</v>
      </c>
      <c r="F74" s="30">
        <f>E74</f>
        <v>1</v>
      </c>
    </row>
    <row r="75" spans="1:7" s="42" customFormat="1" ht="15" customHeight="1" x14ac:dyDescent="0.25">
      <c r="A75" s="19">
        <v>5</v>
      </c>
      <c r="B75" s="11" t="s">
        <v>56</v>
      </c>
      <c r="C75" s="12" t="s">
        <v>23</v>
      </c>
      <c r="D75" s="6" t="s">
        <v>19</v>
      </c>
      <c r="E75" s="19">
        <v>1</v>
      </c>
      <c r="F75" s="30">
        <f t="shared" si="5"/>
        <v>1</v>
      </c>
      <c r="G75" s="45"/>
    </row>
    <row r="76" spans="1:7" s="42" customFormat="1" ht="15" customHeight="1" x14ac:dyDescent="0.25">
      <c r="A76" s="19">
        <v>6</v>
      </c>
      <c r="B76" s="11" t="s">
        <v>42</v>
      </c>
      <c r="C76" s="12" t="s">
        <v>23</v>
      </c>
      <c r="D76" s="6" t="s">
        <v>43</v>
      </c>
      <c r="E76" s="19">
        <v>2</v>
      </c>
      <c r="F76" s="30">
        <f t="shared" si="5"/>
        <v>2</v>
      </c>
      <c r="G76" s="45"/>
    </row>
    <row r="77" spans="1:7" s="42" customFormat="1" ht="15" customHeight="1" x14ac:dyDescent="0.25">
      <c r="A77" s="19">
        <v>7</v>
      </c>
      <c r="B77" s="11" t="s">
        <v>18</v>
      </c>
      <c r="C77" s="12" t="s">
        <v>23</v>
      </c>
      <c r="D77" s="6" t="s">
        <v>19</v>
      </c>
      <c r="E77" s="19">
        <f>ROUNDUP((competitors+experts)/2,0)</f>
        <v>7</v>
      </c>
      <c r="F77" s="30">
        <f t="shared" si="5"/>
        <v>7</v>
      </c>
      <c r="G77" s="45"/>
    </row>
    <row r="78" spans="1:7" ht="15" customHeight="1" x14ac:dyDescent="0.25">
      <c r="A78" s="19">
        <v>8</v>
      </c>
      <c r="B78" s="11" t="s">
        <v>57</v>
      </c>
      <c r="C78" s="12" t="s">
        <v>23</v>
      </c>
      <c r="D78" s="6" t="s">
        <v>58</v>
      </c>
      <c r="E78" s="19">
        <f>competitors+experts+2</f>
        <v>15</v>
      </c>
      <c r="F78" s="30">
        <f t="shared" si="5"/>
        <v>15</v>
      </c>
      <c r="G78" s="45"/>
    </row>
    <row r="79" spans="1:7" s="32" customFormat="1" ht="15" customHeight="1" x14ac:dyDescent="0.2">
      <c r="A79" s="19">
        <v>9</v>
      </c>
      <c r="B79" s="54" t="s">
        <v>59</v>
      </c>
      <c r="C79" s="12" t="s">
        <v>60</v>
      </c>
      <c r="D79" s="6" t="s">
        <v>19</v>
      </c>
      <c r="E79" s="19">
        <v>1</v>
      </c>
      <c r="F79" s="30">
        <f>E79</f>
        <v>1</v>
      </c>
      <c r="G79" s="45"/>
    </row>
    <row r="80" spans="1:7" s="32" customFormat="1" ht="15" customHeight="1" x14ac:dyDescent="0.2">
      <c r="A80" s="19">
        <v>10</v>
      </c>
      <c r="B80" s="54" t="s">
        <v>61</v>
      </c>
      <c r="C80" s="11" t="s">
        <v>23</v>
      </c>
      <c r="D80" s="6" t="s">
        <v>19</v>
      </c>
      <c r="E80" s="19">
        <v>1</v>
      </c>
      <c r="F80" s="30">
        <f>E80</f>
        <v>1</v>
      </c>
      <c r="G80" s="45"/>
    </row>
    <row r="81" spans="1:7" s="32" customFormat="1" ht="15" customHeight="1" x14ac:dyDescent="0.2">
      <c r="A81" s="19">
        <v>11</v>
      </c>
      <c r="B81" s="54" t="s">
        <v>62</v>
      </c>
      <c r="C81" s="11" t="s">
        <v>23</v>
      </c>
      <c r="D81" s="6" t="s">
        <v>19</v>
      </c>
      <c r="E81" s="19">
        <v>100</v>
      </c>
      <c r="F81" s="30">
        <f t="shared" si="5"/>
        <v>100</v>
      </c>
      <c r="G81" s="45"/>
    </row>
    <row r="82" spans="1:7" s="32" customFormat="1" ht="15" customHeight="1" x14ac:dyDescent="0.2">
      <c r="A82" s="19">
        <v>12</v>
      </c>
      <c r="B82" s="54" t="s">
        <v>63</v>
      </c>
      <c r="C82" s="11" t="s">
        <v>23</v>
      </c>
      <c r="D82" s="6" t="s">
        <v>19</v>
      </c>
      <c r="E82" s="19">
        <v>1</v>
      </c>
      <c r="F82" s="30">
        <f t="shared" si="5"/>
        <v>1</v>
      </c>
      <c r="G82" s="45"/>
    </row>
    <row r="83" spans="1:7" s="32" customFormat="1" ht="15" customHeight="1" x14ac:dyDescent="0.2">
      <c r="A83" s="19">
        <v>13</v>
      </c>
      <c r="B83" s="54" t="s">
        <v>64</v>
      </c>
      <c r="C83" s="11" t="s">
        <v>23</v>
      </c>
      <c r="D83" s="6" t="s">
        <v>43</v>
      </c>
      <c r="E83" s="19">
        <v>1</v>
      </c>
      <c r="F83" s="30">
        <f t="shared" si="5"/>
        <v>1</v>
      </c>
      <c r="G83" s="45"/>
    </row>
    <row r="84" spans="1:7" s="26" customFormat="1" ht="15" customHeight="1" x14ac:dyDescent="0.2">
      <c r="A84" s="19">
        <v>19</v>
      </c>
      <c r="B84" s="55" t="s">
        <v>65</v>
      </c>
      <c r="C84" s="24" t="s">
        <v>23</v>
      </c>
      <c r="D84" s="19" t="s">
        <v>19</v>
      </c>
      <c r="E84" s="19">
        <v>1</v>
      </c>
      <c r="F84" s="30">
        <f t="shared" si="5"/>
        <v>1</v>
      </c>
    </row>
    <row r="85" spans="1:7" s="26" customFormat="1" ht="15" customHeight="1" x14ac:dyDescent="0.2">
      <c r="A85" s="19">
        <v>22</v>
      </c>
      <c r="B85" s="55" t="s">
        <v>66</v>
      </c>
      <c r="C85" s="24" t="s">
        <v>23</v>
      </c>
      <c r="D85" s="19" t="s">
        <v>19</v>
      </c>
      <c r="E85" s="19">
        <v>1</v>
      </c>
      <c r="F85" s="30">
        <f t="shared" ref="F85" si="6">E85</f>
        <v>1</v>
      </c>
    </row>
    <row r="86" spans="1:7" s="26" customFormat="1" ht="15" customHeight="1" x14ac:dyDescent="0.25">
      <c r="A86" s="19">
        <v>25</v>
      </c>
      <c r="B86" s="41" t="s">
        <v>67</v>
      </c>
      <c r="C86" s="24" t="s">
        <v>68</v>
      </c>
      <c r="D86" s="19" t="s">
        <v>19</v>
      </c>
      <c r="E86" s="19">
        <f>competitors</f>
        <v>5</v>
      </c>
      <c r="F86" s="30">
        <f t="shared" si="5"/>
        <v>5</v>
      </c>
    </row>
    <row r="87" spans="1:7" ht="15" customHeight="1" x14ac:dyDescent="0.25">
      <c r="A87" s="7"/>
      <c r="B87" s="13"/>
      <c r="C87" s="13"/>
      <c r="D87" s="7"/>
      <c r="E87" s="7"/>
      <c r="F87" s="7"/>
      <c r="G87" s="45"/>
    </row>
    <row r="88" spans="1:7" ht="49.9" customHeight="1" x14ac:dyDescent="0.25">
      <c r="A88" s="56" t="s">
        <v>69</v>
      </c>
      <c r="B88" s="57"/>
      <c r="C88" s="57"/>
      <c r="D88" s="57"/>
      <c r="E88" s="57"/>
      <c r="F88" s="48" t="s">
        <v>52</v>
      </c>
      <c r="G88" s="45"/>
    </row>
    <row r="89" spans="1:7" s="42" customFormat="1" ht="15" customHeight="1" x14ac:dyDescent="0.25">
      <c r="A89" s="46" t="s">
        <v>53</v>
      </c>
      <c r="B89" s="47"/>
      <c r="C89" s="47"/>
      <c r="D89" s="47"/>
      <c r="E89" s="47"/>
      <c r="F89" s="47"/>
      <c r="G89" s="45"/>
    </row>
    <row r="90" spans="1:7" s="42" customFormat="1" ht="15" customHeight="1" x14ac:dyDescent="0.25">
      <c r="A90" s="4" t="s">
        <v>13</v>
      </c>
      <c r="B90" s="4" t="s">
        <v>14</v>
      </c>
      <c r="C90" s="16" t="s">
        <v>15</v>
      </c>
      <c r="D90" s="4" t="s">
        <v>16</v>
      </c>
      <c r="E90" s="4" t="s">
        <v>17</v>
      </c>
      <c r="F90" s="27" t="s">
        <v>17</v>
      </c>
      <c r="G90" s="45"/>
    </row>
    <row r="91" spans="1:7" s="26" customFormat="1" ht="76.5" x14ac:dyDescent="0.25">
      <c r="A91" s="19">
        <v>1</v>
      </c>
      <c r="B91" s="44" t="s">
        <v>70</v>
      </c>
      <c r="C91" s="44" t="s">
        <v>98</v>
      </c>
      <c r="D91" s="19" t="s">
        <v>19</v>
      </c>
      <c r="E91" s="19">
        <v>1</v>
      </c>
      <c r="F91" s="30">
        <f>E91</f>
        <v>1</v>
      </c>
    </row>
    <row r="92" spans="1:7" s="26" customFormat="1" ht="25.5" x14ac:dyDescent="0.25">
      <c r="A92" s="19">
        <v>2</v>
      </c>
      <c r="B92" s="44" t="s">
        <v>71</v>
      </c>
      <c r="C92" s="44" t="s">
        <v>72</v>
      </c>
      <c r="D92" s="19" t="s">
        <v>29</v>
      </c>
      <c r="E92" s="19">
        <v>1</v>
      </c>
      <c r="F92" s="30">
        <f t="shared" ref="F92:F98" si="7">E92</f>
        <v>1</v>
      </c>
    </row>
    <row r="93" spans="1:7" s="26" customFormat="1" ht="26.45" customHeight="1" x14ac:dyDescent="0.25">
      <c r="A93" s="19">
        <v>3</v>
      </c>
      <c r="B93" s="44" t="s">
        <v>73</v>
      </c>
      <c r="C93" s="44" t="s">
        <v>99</v>
      </c>
      <c r="D93" s="19" t="s">
        <v>19</v>
      </c>
      <c r="E93" s="19">
        <v>1</v>
      </c>
      <c r="F93" s="30">
        <f t="shared" si="7"/>
        <v>1</v>
      </c>
    </row>
    <row r="94" spans="1:7" s="26" customFormat="1" ht="25.5" x14ac:dyDescent="0.25">
      <c r="A94" s="19">
        <v>4</v>
      </c>
      <c r="B94" s="44" t="s">
        <v>74</v>
      </c>
      <c r="C94" s="44" t="s">
        <v>75</v>
      </c>
      <c r="D94" s="19" t="s">
        <v>29</v>
      </c>
      <c r="E94" s="19">
        <v>1</v>
      </c>
      <c r="F94" s="30">
        <f t="shared" si="7"/>
        <v>1</v>
      </c>
    </row>
    <row r="95" spans="1:7" s="26" customFormat="1" ht="38.25" x14ac:dyDescent="0.25">
      <c r="A95" s="19">
        <v>5</v>
      </c>
      <c r="B95" s="24" t="s">
        <v>76</v>
      </c>
      <c r="C95" s="24" t="s">
        <v>77</v>
      </c>
      <c r="D95" s="19" t="s">
        <v>29</v>
      </c>
      <c r="E95" s="19">
        <v>1</v>
      </c>
      <c r="F95" s="30">
        <f t="shared" si="7"/>
        <v>1</v>
      </c>
      <c r="G95" s="41"/>
    </row>
    <row r="96" spans="1:7" s="26" customFormat="1" ht="25.5" x14ac:dyDescent="0.25">
      <c r="A96" s="19">
        <v>6</v>
      </c>
      <c r="B96" s="24" t="s">
        <v>78</v>
      </c>
      <c r="C96" s="24" t="s">
        <v>79</v>
      </c>
      <c r="D96" s="19" t="s">
        <v>29</v>
      </c>
      <c r="E96" s="19">
        <v>1</v>
      </c>
      <c r="F96" s="30">
        <f t="shared" si="7"/>
        <v>1</v>
      </c>
      <c r="G96" s="41"/>
    </row>
    <row r="97" spans="1:7" s="26" customFormat="1" ht="25.5" x14ac:dyDescent="0.25">
      <c r="A97" s="19">
        <v>7</v>
      </c>
      <c r="B97" s="24" t="s">
        <v>27</v>
      </c>
      <c r="C97" s="24" t="s">
        <v>28</v>
      </c>
      <c r="D97" s="19" t="s">
        <v>29</v>
      </c>
      <c r="E97" s="19">
        <v>1</v>
      </c>
      <c r="F97" s="30">
        <v>1</v>
      </c>
      <c r="G97" s="41"/>
    </row>
    <row r="98" spans="1:7" s="26" customFormat="1" x14ac:dyDescent="0.2">
      <c r="A98" s="19">
        <v>8</v>
      </c>
      <c r="B98" s="44" t="s">
        <v>80</v>
      </c>
      <c r="C98" s="51" t="s">
        <v>100</v>
      </c>
      <c r="D98" s="19" t="s">
        <v>19</v>
      </c>
      <c r="E98" s="19">
        <v>1</v>
      </c>
      <c r="F98" s="30">
        <f t="shared" si="7"/>
        <v>1</v>
      </c>
    </row>
    <row r="99" spans="1:7" ht="15" customHeight="1" x14ac:dyDescent="0.25">
      <c r="A99" s="7"/>
      <c r="B99" s="13"/>
      <c r="C99" s="13"/>
      <c r="D99" s="7"/>
      <c r="E99" s="7"/>
      <c r="F99" s="7"/>
      <c r="G99" s="45"/>
    </row>
    <row r="100" spans="1:7" ht="43.9" customHeight="1" x14ac:dyDescent="0.25">
      <c r="A100" s="56" t="s">
        <v>82</v>
      </c>
      <c r="B100" s="57"/>
      <c r="C100" s="57"/>
      <c r="D100" s="57"/>
      <c r="E100" s="57"/>
      <c r="F100" s="49" t="s">
        <v>52</v>
      </c>
      <c r="G100" s="45"/>
    </row>
    <row r="101" spans="1:7" ht="15" customHeight="1" x14ac:dyDescent="0.25">
      <c r="A101" s="4" t="s">
        <v>13</v>
      </c>
      <c r="B101" s="4" t="s">
        <v>14</v>
      </c>
      <c r="C101" s="16" t="s">
        <v>15</v>
      </c>
      <c r="D101" s="4" t="s">
        <v>16</v>
      </c>
      <c r="E101" s="4" t="s">
        <v>17</v>
      </c>
      <c r="F101" s="27" t="s">
        <v>17</v>
      </c>
      <c r="G101" s="45"/>
    </row>
    <row r="102" spans="1:7" ht="15" customHeight="1" x14ac:dyDescent="0.25">
      <c r="A102" s="6">
        <v>1</v>
      </c>
      <c r="B102" s="10" t="s">
        <v>83</v>
      </c>
      <c r="C102" s="17" t="s">
        <v>84</v>
      </c>
      <c r="D102" s="18"/>
      <c r="E102" s="18"/>
      <c r="F102" s="29"/>
      <c r="G102" s="45"/>
    </row>
    <row r="103" spans="1:7" ht="26.45" customHeight="1" x14ac:dyDescent="0.25">
      <c r="A103" s="6">
        <v>2</v>
      </c>
      <c r="B103" s="10" t="s">
        <v>85</v>
      </c>
      <c r="C103" s="17" t="s">
        <v>86</v>
      </c>
      <c r="D103" s="18"/>
      <c r="E103" s="18"/>
      <c r="F103" s="29"/>
      <c r="G103" s="45"/>
    </row>
    <row r="104" spans="1:7" ht="15" customHeight="1" x14ac:dyDescent="0.25">
      <c r="A104" s="8"/>
      <c r="B104" s="5"/>
      <c r="C104" s="5"/>
      <c r="D104" s="5"/>
      <c r="E104" s="5"/>
      <c r="F104" s="5"/>
      <c r="G104" s="45"/>
    </row>
    <row r="105" spans="1:7" ht="15" customHeight="1" x14ac:dyDescent="0.25">
      <c r="B105" s="45"/>
      <c r="C105" s="45"/>
      <c r="D105" s="45"/>
      <c r="E105" s="45"/>
      <c r="F105" s="45"/>
      <c r="G105" s="45"/>
    </row>
    <row r="106" spans="1:7" ht="15" customHeight="1" x14ac:dyDescent="0.25">
      <c r="B106" s="45"/>
      <c r="C106" s="45"/>
      <c r="D106" s="45"/>
      <c r="E106" s="45"/>
      <c r="F106" s="45"/>
      <c r="G106" s="45"/>
    </row>
    <row r="107" spans="1:7" ht="15" customHeight="1" x14ac:dyDescent="0.25">
      <c r="B107" s="45"/>
      <c r="C107" s="45"/>
      <c r="D107" s="45"/>
      <c r="E107" s="45"/>
      <c r="F107" s="45"/>
      <c r="G107" s="45"/>
    </row>
    <row r="108" spans="1:7" ht="15" customHeight="1" x14ac:dyDescent="0.25">
      <c r="B108" s="45"/>
      <c r="C108" s="45"/>
      <c r="D108" s="45"/>
      <c r="E108" s="45"/>
      <c r="F108" s="45"/>
      <c r="G108" s="45"/>
    </row>
    <row r="109" spans="1:7" ht="15" customHeight="1" x14ac:dyDescent="0.25">
      <c r="B109" s="45"/>
      <c r="C109" s="45"/>
      <c r="D109" s="45"/>
      <c r="E109" s="45"/>
      <c r="F109" s="45"/>
      <c r="G109" s="45"/>
    </row>
    <row r="110" spans="1:7" ht="15" customHeight="1" x14ac:dyDescent="0.25">
      <c r="B110" s="45"/>
      <c r="C110" s="45"/>
      <c r="D110" s="45"/>
      <c r="E110" s="45"/>
      <c r="F110" s="45"/>
      <c r="G110" s="45"/>
    </row>
    <row r="111" spans="1:7" ht="15" customHeight="1" x14ac:dyDescent="0.25">
      <c r="B111" s="45"/>
      <c r="C111" s="45"/>
      <c r="D111" s="45"/>
      <c r="E111" s="45"/>
      <c r="F111" s="45"/>
      <c r="G111" s="45"/>
    </row>
    <row r="112" spans="1:7" ht="15" customHeight="1" x14ac:dyDescent="0.25">
      <c r="B112" s="45"/>
      <c r="C112" s="45"/>
      <c r="D112" s="45"/>
      <c r="E112" s="45"/>
      <c r="F112" s="45"/>
      <c r="G112" s="45"/>
    </row>
  </sheetData>
  <mergeCells count="11">
    <mergeCell ref="A14:E14"/>
    <mergeCell ref="A100:E100"/>
    <mergeCell ref="A44:F44"/>
    <mergeCell ref="A59:F59"/>
    <mergeCell ref="A67:E67"/>
    <mergeCell ref="A88:E88"/>
    <mergeCell ref="A68:F68"/>
    <mergeCell ref="A31:F31"/>
    <mergeCell ref="A15:F15"/>
    <mergeCell ref="A43:E43"/>
    <mergeCell ref="A38:F38"/>
  </mergeCells>
  <hyperlinks>
    <hyperlink ref="C24" r:id="rId1" display="http://www.eclipse.org/downloads/packages/eclipse-ide-java-ee-developers/neonla"/>
    <hyperlink ref="C27" r:id="rId2" display="https://developer.android.com/studio/index.html"/>
    <hyperlink ref="C28" r:id="rId3" display="http://www.jetbrains.com/idea/"/>
    <hyperlink ref="C52" r:id="rId4" display="http://www.eclipse.org/downloads/packages/eclipse-ide-java-ee-developers/neonla"/>
    <hyperlink ref="C55" r:id="rId5" display="https://developer.android.com/studio/index.html"/>
    <hyperlink ref="C56" r:id="rId6" display="http://www.jetbrains.com/idea/"/>
  </hyperlinks>
  <pageMargins left="0.7" right="0.7" top="0.75" bottom="0.75" header="0.3" footer="0.3"/>
  <pageSetup paperSize="9" scale="33"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26.7109375" bestFit="1" customWidth="1"/>
    <col min="2" max="2" width="34.7109375" bestFit="1" customWidth="1"/>
    <col min="3" max="3" width="8.7109375" bestFit="1" customWidth="1"/>
    <col min="4" max="4" width="9.42578125" bestFit="1" customWidth="1"/>
  </cols>
  <sheetData>
    <row r="1" spans="1:4" x14ac:dyDescent="0.25">
      <c r="A1" s="34"/>
      <c r="B1" s="34"/>
      <c r="C1" s="34"/>
      <c r="D1" s="34"/>
    </row>
    <row r="2" spans="1:4" x14ac:dyDescent="0.25">
      <c r="A2" s="35"/>
      <c r="B2" s="36"/>
      <c r="C2" s="36"/>
      <c r="D2" s="37"/>
    </row>
    <row r="3" spans="1:4" x14ac:dyDescent="0.25">
      <c r="A3" s="38"/>
      <c r="B3" s="39"/>
      <c r="C3" s="39"/>
      <c r="D3" s="40"/>
    </row>
    <row r="4" spans="1:4" x14ac:dyDescent="0.25">
      <c r="A4" s="38"/>
      <c r="B4" s="39"/>
      <c r="C4" s="39"/>
      <c r="D4" s="40"/>
    </row>
    <row r="5" spans="1:4" x14ac:dyDescent="0.25">
      <c r="A5" s="38"/>
      <c r="B5" s="39"/>
      <c r="C5" s="39"/>
      <c r="D5" s="39"/>
    </row>
    <row r="6" spans="1:4" x14ac:dyDescent="0.25">
      <c r="A6" s="36"/>
      <c r="B6" s="39"/>
      <c r="C6" s="39"/>
      <c r="D6" s="39"/>
    </row>
    <row r="7" spans="1:4" x14ac:dyDescent="0.25">
      <c r="A7" s="36"/>
      <c r="B7" s="39"/>
      <c r="C7" s="39"/>
      <c r="D7" s="39"/>
    </row>
    <row r="8" spans="1:4" x14ac:dyDescent="0.25">
      <c r="A8" s="38"/>
      <c r="B8" s="39"/>
      <c r="C8" s="39"/>
      <c r="D8" s="40"/>
    </row>
    <row r="9" spans="1:4" x14ac:dyDescent="0.25">
      <c r="A9" s="38"/>
      <c r="B9" s="39"/>
      <c r="C9" s="39"/>
      <c r="D9" s="40"/>
    </row>
    <row r="10" spans="1:4" x14ac:dyDescent="0.25">
      <c r="A10" s="38"/>
      <c r="B10" s="39"/>
      <c r="C10" s="39"/>
      <c r="D10" s="39"/>
    </row>
    <row r="11" spans="1:4" x14ac:dyDescent="0.25">
      <c r="A11" s="36"/>
      <c r="B11" s="39"/>
      <c r="C11" s="39"/>
      <c r="D11" s="39"/>
    </row>
    <row r="12" spans="1:4" x14ac:dyDescent="0.25">
      <c r="A12" s="38"/>
      <c r="B12" s="39"/>
      <c r="C12" s="39"/>
      <c r="D12" s="39"/>
    </row>
    <row r="13" spans="1:4" x14ac:dyDescent="0.25">
      <c r="A13" s="36"/>
      <c r="B13" s="39"/>
      <c r="C13" s="39"/>
      <c r="D13" s="40"/>
    </row>
    <row r="14" spans="1:4" x14ac:dyDescent="0.25">
      <c r="A14" s="36"/>
      <c r="B14" s="39"/>
      <c r="C14" s="39"/>
      <c r="D14" s="40"/>
    </row>
    <row r="15" spans="1:4" x14ac:dyDescent="0.25">
      <c r="A15" s="38"/>
      <c r="B15" s="39"/>
      <c r="C15" s="39"/>
      <c r="D15" s="39"/>
    </row>
    <row r="16" spans="1:4" x14ac:dyDescent="0.25">
      <c r="A16" s="38"/>
      <c r="B16" s="39"/>
      <c r="C16" s="39"/>
      <c r="D16" s="39"/>
    </row>
    <row r="17" spans="1:4" x14ac:dyDescent="0.25">
      <c r="A17" s="38"/>
      <c r="B17" s="39"/>
      <c r="C17" s="39"/>
      <c r="D17" s="39"/>
    </row>
    <row r="18" spans="1:4" x14ac:dyDescent="0.25">
      <c r="A18" s="38"/>
      <c r="B18" s="39"/>
      <c r="C18" s="39"/>
      <c r="D18" s="39"/>
    </row>
    <row r="19" spans="1:4" x14ac:dyDescent="0.25">
      <c r="A19" s="38"/>
      <c r="B19" s="39"/>
      <c r="C19" s="39"/>
      <c r="D19" s="39"/>
    </row>
    <row r="20" spans="1:4" x14ac:dyDescent="0.25">
      <c r="A20" s="38"/>
      <c r="B20" s="39"/>
      <c r="C20" s="39"/>
      <c r="D20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competitors</vt:lpstr>
      <vt:lpstr>experts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2018-02-01T11:35:05Z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c65a85fe-d26b-4c88-888b-62fc0d8cb36b</vt:lpwstr>
  </property>
</Properties>
</file>